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FC360159-015D-4436-8B74-E3658F630AEF}"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<sst xmlns="http://schemas.openxmlformats.org/spreadsheetml/2006/main" count="8065" uniqueCount="1828">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</sst>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8" zoomScale="70" zoomScaleNormal="70" zoomScaleSheetLayoutView="100" workbookViewId="0">
      <selection activeCell="A11" sqref="A11:L11"/>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82.2" customHeight="1">
      <c r="A10" s="156" t="s">
        <v>483</v>
      </c>
      <c r="B10" s="157"/>
      <c r="C10" s="149" t="str">
        <f>VLOOKUP(A10,Listado!A6:R456,6,0)</f>
        <v>G. PREMANTENIMIENTO Y TECNOLOGÍA DE LA VÍA</v>
      </c>
      <c r="D10" s="149"/>
      <c r="E10" s="149"/>
      <c r="F10" s="149"/>
      <c r="G10" s="149" t="str">
        <f>VLOOKUP(A10,Listado!A6:R456,7,0)</f>
        <v>Técnico/a 2</v>
      </c>
      <c r="H10" s="149"/>
      <c r="I10" s="150" t="str">
        <f>VLOOKUP(A10,Listado!A6:R456,2,0)</f>
        <v>Técnico/a de apoyo en redacción de proyectos e inspección de infraestructuras</v>
      </c>
      <c r="J10" s="151"/>
      <c r="K10" s="149" t="str">
        <f>VLOOKUP(A10,Listado!A6:R456,11,0)</f>
        <v>Madrid</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3.2" customHeight="1" thickTop="1" thickBot="1">
      <c r="A17" s="197" t="str">
        <f>VLOOKUP(A10,Listado!A6:R456,18,0)</f>
        <v>Al menos 2 años de experiencia en trabajos relacionados con redacción de proyectos
Al menos 2 años de experiencia en elaboración de informes de estado de infraestructuras</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24">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24">
      <c r="A93" s="39"/>
      <c r="B93" s="45"/>
      <c r="C93" s="45"/>
      <c r="D93" s="45"/>
      <c r="E93" s="45"/>
      <c r="F93" s="45"/>
      <c r="G93" s="45"/>
      <c r="H93" s="46"/>
      <c r="I93" s="46"/>
      <c r="J93" s="46"/>
      <c r="K93" s="46"/>
      <c r="L93" s="47"/>
    </row>
    <row r="94" spans="1:12" s="8" customFormat="1" ht="24">
      <c r="A94" s="39"/>
      <c r="B94" s="45"/>
      <c r="C94" s="48" t="s">
        <v>279</v>
      </c>
      <c r="D94" s="251"/>
      <c r="E94" s="251"/>
      <c r="F94" s="49" t="s">
        <v>280</v>
      </c>
      <c r="G94" s="49"/>
      <c r="H94" s="46"/>
      <c r="I94" s="46"/>
      <c r="J94" s="46"/>
      <c r="K94" s="46"/>
      <c r="L94" s="47"/>
    </row>
    <row r="95" spans="1:12" s="8" customFormat="1" ht="24">
      <c r="A95" s="39"/>
      <c r="B95" s="45"/>
      <c r="C95" s="49"/>
      <c r="D95" s="49"/>
      <c r="E95" s="49"/>
      <c r="F95" s="49"/>
      <c r="G95" s="49"/>
      <c r="H95" s="46"/>
      <c r="I95" s="46"/>
      <c r="J95" s="46"/>
      <c r="K95" s="46"/>
      <c r="L95" s="47"/>
    </row>
    <row r="96" spans="1:12" s="8" customFormat="1" ht="24">
      <c r="A96" s="39"/>
      <c r="B96" s="46"/>
      <c r="C96" s="42"/>
      <c r="D96" s="50" t="s">
        <v>281</v>
      </c>
      <c r="E96" s="42"/>
      <c r="F96" s="252" t="s">
        <v>284</v>
      </c>
      <c r="G96" s="252"/>
      <c r="H96" s="51"/>
      <c r="I96" s="52"/>
      <c r="J96" s="46"/>
      <c r="K96" s="46"/>
      <c r="L96" s="47"/>
    </row>
    <row r="97" spans="1:12" s="8" customFormat="1" ht="24">
      <c r="A97" s="39"/>
      <c r="B97" s="45"/>
      <c r="C97" s="49"/>
      <c r="D97" s="49"/>
      <c r="E97" s="49"/>
      <c r="F97" s="49"/>
      <c r="G97" s="49"/>
      <c r="H97" s="46"/>
      <c r="I97" s="46"/>
      <c r="J97" s="46"/>
      <c r="K97" s="46"/>
      <c r="L97" s="47"/>
    </row>
    <row r="98" spans="1:12" s="8" customFormat="1" ht="24">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hpvXNcV9FfLVNZBh6J/XSdErp05gnETNapkXkAHH5qVHzwbqo+wQGwKXPyJbbmlqWqtQ7s+h/0mzyqDEZEnC2g==" saltValue="RjAh1pHK/ie3G9cPPZYPS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2022-10-11T12:59:02Z</dcterms:modified>
</cp:coreProperties>
</file>